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hk-my.sharepoint.com/personal/kalouskova_mmhk_cz/Documents/Dotační portál/DOTACE 2026/"/>
    </mc:Choice>
  </mc:AlternateContent>
  <xr:revisionPtr revIDLastSave="0" documentId="8_{4CC9ECC8-6E9B-4412-8C9A-8ACC747E1643}" xr6:coauthVersionLast="47" xr6:coauthVersionMax="47" xr10:uidLastSave="{00000000-0000-0000-0000-000000000000}"/>
  <bookViews>
    <workbookView xWindow="-120" yWindow="-120" windowWidth="29040" windowHeight="15840" xr2:uid="{5A3631A4-65AF-4AE0-AD96-AA3062B0ECCB}"/>
  </bookViews>
  <sheets>
    <sheet name="výkaz N" sheetId="2" r:id="rId1"/>
  </sheets>
  <definedNames>
    <definedName name="_xlnm.Print_Area" localSheetId="0">'výkaz N'!$A$1:$E$41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D28" i="2"/>
  <c r="D29" i="2"/>
  <c r="D30" i="2"/>
  <c r="D31" i="2"/>
  <c r="D32" i="2"/>
  <c r="D33" i="2"/>
  <c r="D34" i="2"/>
  <c r="D35" i="2"/>
  <c r="D36" i="2"/>
  <c r="D37" i="2"/>
  <c r="D26" i="2"/>
  <c r="D24" i="2"/>
  <c r="D15" i="2"/>
  <c r="D16" i="2"/>
  <c r="D17" i="2"/>
  <c r="D18" i="2"/>
  <c r="D19" i="2"/>
  <c r="D20" i="2"/>
  <c r="D21" i="2"/>
  <c r="D22" i="2"/>
  <c r="D14" i="2"/>
  <c r="D6" i="2"/>
  <c r="D7" i="2"/>
  <c r="D8" i="2"/>
  <c r="D9" i="2"/>
  <c r="D10" i="2"/>
  <c r="D11" i="2"/>
  <c r="D12" i="2"/>
  <c r="D5" i="2"/>
  <c r="E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Kalousková Martina Mgr.</author>
    <author>tc={48F51455-AE54-44C4-B40A-DB146028E6DD}</author>
    <author>tc={2F755FA5-6316-4FF8-A588-EA38CC096743}</author>
    <author>tc={0FED6002-8D7B-46D4-8775-F15C1345F39D}</author>
    <author>tc={1BDFA4D9-DC7C-4448-BF46-6C5CA527D986}</author>
    <author>tc={F42DE5CA-B7E5-4641-AAA0-838C4933F890}</author>
  </authors>
  <commentList>
    <comment ref="A5" authorId="0" shapeId="0" xr:uid="{39FEDCF5-14BE-49C2-B001-D65FE6F61CA1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Dle charakteru služby, např. u § 54 = děti, § 57 oprávnění uzavřít smlouvu a děti, buď mají uzavřenou smlouvu či pouze ústní ohodu, u § 65 děti, rodiče, osoby, které o děti pečují, službu využili alespoň 1x</t>
        </r>
      </text>
    </comment>
    <comment ref="A9" authorId="0" shapeId="0" xr:uid="{1B9456EE-6B56-421D-BFD0-C7FD31302F05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Calibri"/>
            <family val="2"/>
            <charset val="238"/>
          </rPr>
          <t>za sledované období, ten, s nímž bylo vedeno alespoň jedno jednání/kontakt/setkání</t>
        </r>
      </text>
    </comment>
    <comment ref="A12" authorId="1" shapeId="0" xr:uid="{48F51455-AE54-44C4-B40A-DB146028E6DD}">
      <text>
        <t>[Threaded comment]
Your version of Excel allows you to read this threaded comment; however, any edits to it will get removed if the file is opened in a newer version of Excel. Learn more: https://go.microsoft.com/fwlink/?linkid=870924
Comment:
    Přímá práce face to face, jednání se zájemcem o službu, čas strávený na cestě, dokumentace, jednání ve prospěch uživatele, přehodnocení individuálních plánů</t>
      </text>
    </comment>
    <comment ref="A19" authorId="2" shapeId="0" xr:uid="{2F755FA5-6316-4FF8-A588-EA38CC096743}">
      <text>
        <t>[Threaded comment]
Your version of Excel allows you to read this threaded comment; however, any edits to it will get removed if the file is opened in a newer version of Excel. Learn more: https://go.microsoft.com/fwlink/?linkid=870924
Comment:
    Poskytnutí informací, nácviky, podpora pečujících při vyřizování běžných záležitostí či zátěžových situací</t>
      </text>
    </comment>
    <comment ref="A23" authorId="0" shapeId="0" xr:uid="{E8C0C7DD-CD7E-42F3-AC1A-3D1C912D08DF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výpočet: SOUČET (denních evidenčních stavů uživatelů za sledovaný rok=uživatel s uzavřenou smlouvou o poskytování služby nebo s platným rozhodnutím o přijetí do služby), DĚLENO (počtem pracovních dnů ve sledovaném roce) KRÁT 100, DĚLENO (kapacitou uživatelů služby, tj. počet lůžek, počet klientů, kterým je možné během dne poskytnout službu)</t>
        </r>
      </text>
    </comment>
    <comment ref="A24" authorId="0" shapeId="0" xr:uid="{2AE0D05B-D5AF-46E2-AD64-A7631ED0E79C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Jednotka delší než 30 min., každá započatá 30ti min. jednotka = 1 jednotka, tj. trvá-li celkem 1,5 hod. jsou to 3 jednotky, jde o přímou práci s uživatelem, bez času potřebného na přesun, cestu k uživateli.</t>
        </r>
      </text>
    </comment>
    <comment ref="A26" authorId="0" shapeId="0" xr:uid="{65CEEB85-4C30-435E-8472-990AD7463DA9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J</t>
        </r>
        <r>
          <rPr>
            <sz val="10"/>
            <color indexed="81"/>
            <rFont val="Calibri"/>
            <family val="2"/>
            <charset val="238"/>
          </rPr>
          <t>ednotka do 30 min., jedná se o přímou práci s uživatelem, bez času potřebného na přesun, cestu k uživateli</t>
        </r>
      </text>
    </comment>
    <comment ref="A27" authorId="3" shapeId="0" xr:uid="{0FED6002-8D7B-46D4-8775-F15C1345F39D}">
      <text>
        <t>[Threaded comment]
Your version of Excel allows you to read this threaded comment; however, any edits to it will get removed if the file is opened in a newer version of Excel. Learn more: https://go.microsoft.com/fwlink/?linkid=870924
Comment:
    Patří sem přímá práce face to face, čas strávený na cestě, dokumentace, jednání s institucemi ve prospěch uživatele</t>
      </text>
    </comment>
    <comment ref="A30" authorId="0" shapeId="0" xr:uid="{47800C98-AE8A-48B6-BBE6-2DA8F769BABC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Intervence s uživateli, v zájmu uživatele, nebo se zájemci o službu delší než 30 min.</t>
        </r>
      </text>
    </comment>
    <comment ref="A31" authorId="0" shapeId="0" xr:uid="{15E5ECBA-2E0B-45DA-8392-F7B63AF4AA5F}">
      <text>
        <r>
          <rPr>
            <b/>
            <sz val="9"/>
            <color indexed="81"/>
            <rFont val="Tahoma"/>
            <family val="2"/>
            <charset val="238"/>
          </rPr>
          <t>Kalousková Martina Mgr.: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Calibri"/>
            <family val="2"/>
            <charset val="238"/>
          </rPr>
          <t>součet denních stavů uživatelů služby, klienta, který v 1 dni navštíví zařízení opakovaně započítat pouze jednou, pokud navštíví 4x za rok = 4 návštěvy, 50x za rok = 50 návštěv, patří sem uživatelé i zájemci o službu</t>
        </r>
      </text>
    </comment>
    <comment ref="A36" authorId="4" shapeId="0" xr:uid="{1BDFA4D9-DC7C-4448-BF46-6C5CA527D986}">
      <text>
        <t>[Threaded comment]
Your version of Excel allows you to read this threaded comment; however, any edits to it will get removed if the file is opened in a newer version of Excel. Learn more: https://go.microsoft.com/fwlink/?linkid=870924
Comment:
    Kontakty, které bylo nutné řešit výjezdem služby nebo externího subjektu či neformálního pečujícího</t>
      </text>
    </comment>
    <comment ref="A40" authorId="5" shapeId="0" xr:uid="{F42DE5CA-B7E5-4641-AAA0-838C4933F890}">
      <text>
        <t>[Threaded comment]
Your version of Excel allows you to read this threaded comment; however, any edits to it will get removed if the file is opened in a newer version of Excel. Learn more: https://go.microsoft.com/fwlink/?linkid=870924
Comment:
    Součet sociálních pracovníků, pracovníků v sociálních službách, dalších odborných pracovníků</t>
      </text>
    </comment>
  </commentList>
</comments>
</file>

<file path=xl/sharedStrings.xml><?xml version="1.0" encoding="utf-8"?>
<sst xmlns="http://schemas.openxmlformats.org/spreadsheetml/2006/main" count="92" uniqueCount="87">
  <si>
    <t>KVANTITATIVNÍ VYHODNOCENÍ REGISTROVANÉ SLUŽBY</t>
  </si>
  <si>
    <t>Identifikátor služby (ID)</t>
  </si>
  <si>
    <r>
      <t xml:space="preserve">všechna </t>
    </r>
    <r>
      <rPr>
        <b/>
        <sz val="10"/>
        <color rgb="FFFF0000"/>
        <rFont val="Calibri"/>
        <family val="2"/>
        <charset val="238"/>
        <scheme val="minor"/>
      </rPr>
      <t xml:space="preserve">MODŘE </t>
    </r>
    <r>
      <rPr>
        <sz val="10"/>
        <color rgb="FFFF0000"/>
        <rFont val="Calibri"/>
        <family val="2"/>
        <charset val="238"/>
        <scheme val="minor"/>
      </rPr>
      <t xml:space="preserve">podbarvená políčka je </t>
    </r>
    <r>
      <rPr>
        <b/>
        <sz val="10"/>
        <color rgb="FFFF0000"/>
        <rFont val="Calibri"/>
        <family val="2"/>
        <charset val="238"/>
        <scheme val="minor"/>
      </rPr>
      <t>NUTNÉ VYPLNIT</t>
    </r>
    <r>
      <rPr>
        <sz val="10"/>
        <color rgb="FFFF0000"/>
        <rFont val="Calibri"/>
        <family val="2"/>
        <charset val="238"/>
        <scheme val="minor"/>
      </rPr>
      <t xml:space="preserve">, po vybrání paragrafu se modře zabarví údaje, které jsou </t>
    </r>
    <r>
      <rPr>
        <b/>
        <sz val="10"/>
        <color rgb="FFFF0000"/>
        <rFont val="Calibri"/>
        <family val="2"/>
        <charset val="238"/>
        <scheme val="minor"/>
      </rPr>
      <t>POVINNÉ</t>
    </r>
    <r>
      <rPr>
        <sz val="10"/>
        <color rgb="FFFF0000"/>
        <rFont val="Calibri"/>
        <family val="2"/>
        <charset val="238"/>
        <scheme val="minor"/>
      </rPr>
      <t xml:space="preserve"> pro vyplnění u dané služby, ostatní můžete vyplnit dle uvážení (potřeby)</t>
    </r>
  </si>
  <si>
    <t>par.služby</t>
  </si>
  <si>
    <t>Paragraf sociální služby</t>
  </si>
  <si>
    <t>§ 37 odborné sociální poradenství</t>
  </si>
  <si>
    <t>Uživatelé služby</t>
  </si>
  <si>
    <t>celkem</t>
  </si>
  <si>
    <t>z toho pouze z HK</t>
  </si>
  <si>
    <t>z HK v %</t>
  </si>
  <si>
    <t>poznámka</t>
  </si>
  <si>
    <t>§ 39 osobní asistence</t>
  </si>
  <si>
    <t>Počet uživatelů služby celkem</t>
  </si>
  <si>
    <t>§ 40 pečovatelská služba</t>
  </si>
  <si>
    <t>Počet zájemců o službu, se kterými nebyla uzavřena smlouva z kapacitních důvodů</t>
  </si>
  <si>
    <t>§ 41 tísňová péče</t>
  </si>
  <si>
    <t>Počet rodin</t>
  </si>
  <si>
    <t>§ 42 průvodcovské a předčitatelské služby</t>
  </si>
  <si>
    <t>Počet nově uzavřených smluv</t>
  </si>
  <si>
    <t>§ 43 podpora samostatného bydlení</t>
  </si>
  <si>
    <t>Počet zájemců o službu/Počet podaných žádostí</t>
  </si>
  <si>
    <t>§ 44 odlehčovací služby</t>
  </si>
  <si>
    <t>Počet uživatelů, kterým byla zajištěna péče 2 a více pracovníky</t>
  </si>
  <si>
    <t>§ 44 odlehčovací služby_T</t>
  </si>
  <si>
    <t>Počet hodin péče zajišťované 2 a více pracovníky</t>
  </si>
  <si>
    <t>§ 44 odlehčovací služby_A</t>
  </si>
  <si>
    <t>Počet hodin přímé práce sociálních pracovníků či zdravotních konzultantů</t>
  </si>
  <si>
    <t>§ 45 centra denních služeb</t>
  </si>
  <si>
    <t>Sledované činnosti</t>
  </si>
  <si>
    <t>z toho pouze pro uživatele HK</t>
  </si>
  <si>
    <t>§ 46 denní stacionáře</t>
  </si>
  <si>
    <t>Celkový počet hodin podle skutečně spotřebovaného času nezbytného k zajištění všech sledovaných úkonů (v souladu s vyhláškou č. 505/2006 Sb.)</t>
  </si>
  <si>
    <t>§ 47 týdenní stacionáře</t>
  </si>
  <si>
    <t>Z toho počet hodin poskytnutých ve všední dny od 16:00 do 6:00</t>
  </si>
  <si>
    <t>§ 48 domovy pro osoby se zdravotním postižením</t>
  </si>
  <si>
    <t>z toho počet hodin poskytnutých o víkendech a svátcích</t>
  </si>
  <si>
    <t>§ 49 domovy pro seniory</t>
  </si>
  <si>
    <t>z toho počet hodin poskytnutých ve všední dny od 15:00 do konce registrované provozní doby</t>
  </si>
  <si>
    <t>§ 50 domovy se zvláštním režimem</t>
  </si>
  <si>
    <t>Celkový počet hodin podle skutečně spotřebovaného času nezbytného k zajištění všech úkonů s výjimkou poskytovaní stravy a ubytování (v souladu s vyhláškou č. 505/2006 Sb.)</t>
  </si>
  <si>
    <t>§ 51 chráněné bydlení</t>
  </si>
  <si>
    <t>Počet hodin základního sociálního poradenství pro pečující osoby</t>
  </si>
  <si>
    <t>§ 52 sociální služby poskytované ve zdravotnických zařízeních lůžkové péče</t>
  </si>
  <si>
    <t>Celkový počet využitých klientohodin, tj. počet hodin skutečného pobytu klientů v zařízení (dle docházky klientů)</t>
  </si>
  <si>
    <t>§ 54 raná péče</t>
  </si>
  <si>
    <t>Celkový počet úkonů (NE HODINY) poskytnutí stravy nebo pomoc při zajištění stravy</t>
  </si>
  <si>
    <t>§ 55 telefonická krizová pomoc</t>
  </si>
  <si>
    <t>Celkový počet úkonů (NE HODINY) poskytnutí ubytování, jde-li o pobytovou formu služby</t>
  </si>
  <si>
    <t>§ 56 tlumočnické služby</t>
  </si>
  <si>
    <t xml:space="preserve">Průměrná roční obložnost v % </t>
  </si>
  <si>
    <t>§ 57 azylové domy</t>
  </si>
  <si>
    <t>Počet konzultací/jednání/kontaktů/setkání s uživateli/úkonů</t>
  </si>
  <si>
    <t>§ 58 domy na půl cesty</t>
  </si>
  <si>
    <t>Obvyklá délka konzultace/kontaktu</t>
  </si>
  <si>
    <t>§ 59 kontaktní centra</t>
  </si>
  <si>
    <t>Počet krátkodobých konzultací/jednání/kontaktů/setkání s uživateli/úkonů</t>
  </si>
  <si>
    <t>§ 60 krizová pomoc</t>
  </si>
  <si>
    <t>Počet hodin přímé práce pracovníků v přímé práci</t>
  </si>
  <si>
    <t>§ 60a intervenční centra</t>
  </si>
  <si>
    <t>Z toho počet hodin přímé podpory celkem</t>
  </si>
  <si>
    <t>§ 61 nízkoprahová denní centra</t>
  </si>
  <si>
    <t>Z toho počet hodin cesty za uživatelem do terénu</t>
  </si>
  <si>
    <t>§ 62 nízkoprahová zařízení pro děti a mládež</t>
  </si>
  <si>
    <t>Počet dalších intervencí (telefon, sms, emaily)</t>
  </si>
  <si>
    <t>§ 63 noclehárny</t>
  </si>
  <si>
    <t>Počet návštěv/kontaktů služby</t>
  </si>
  <si>
    <t>§ 64 služby následné péče</t>
  </si>
  <si>
    <t>Počet vzdělávacích, výchovných a aktivizačních akci</t>
  </si>
  <si>
    <t>§ 65 sociálně aktivizační služby pro rodiny s dětmi,</t>
  </si>
  <si>
    <t>Počet preventivních programů</t>
  </si>
  <si>
    <t>§ 66 sociálně aktivizační služby pro seniory a osoby se ZP</t>
  </si>
  <si>
    <t>Počet jednání se zájemci o službu</t>
  </si>
  <si>
    <t>§ 67 sociálně terapeutické dílny</t>
  </si>
  <si>
    <t>Počet hodin podpory poskytnutých při jednání se zájemcem o službu</t>
  </si>
  <si>
    <t>§ 68 terapeutické komunity</t>
  </si>
  <si>
    <t>Celkový počet kontaktů se službou</t>
  </si>
  <si>
    <t>§ 69 terénní programy</t>
  </si>
  <si>
    <t>Počet výjezdů pohotovostních řidičů do bytů uživatelů</t>
  </si>
  <si>
    <t>§ 70 sociální rehabilitace</t>
  </si>
  <si>
    <t>Počet najetých km za uživateli služebními vozidly</t>
  </si>
  <si>
    <t>§ 70a centrum duševního zdraví</t>
  </si>
  <si>
    <t>Pracovníci</t>
  </si>
  <si>
    <t>z toho SP</t>
  </si>
  <si>
    <t>z toho PSS</t>
  </si>
  <si>
    <t>ostatní</t>
  </si>
  <si>
    <t>Přepočtený počet úvazků pracovníků  přímé péče (skutečnost)</t>
  </si>
  <si>
    <t>přepočtený počet úvazků pracovníků na pozici dispečera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</si>
</sst>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8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" fontId="4" fillId="0" borderId="5" xfId="0" applyNumberFormat="1" applyFont="1" applyBorder="1" applyAlignment="1">
      <alignment vertical="center" shrinkToFit="1"/>
    </xf>
    <xf numFmtId="0" fontId="7" fillId="0" borderId="10" xfId="0" applyFont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0" fillId="0" borderId="6" xfId="0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30"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fgColor rgb="FFD6EDBD"/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66FFFF"/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lousková Martina Mgr." id="{8534A6F6-12FC-4DDF-965E-C4A00C7E06D0}" userId="S::kalouskova@mmhk.cz::d04bc25f-a0e8-4713-901b-5fe3a34f2a6a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E22865-3F2E-4E5E-8F4F-1A8BBB9CAD63}" name="Tabulka133" displayName="Tabulka133" ref="I2:I48" totalsRowShown="0" dataDxfId="1">
  <autoFilter ref="I2:I48" xr:uid="{00000000-0009-0000-0100-000001000000}"/>
  <tableColumns count="1">
    <tableColumn id="1" xr3:uid="{5523AA2C-DBB0-44FC-A9C0-31EEE36BD8CC}" name="par.služby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2" dT="2025-05-05T16:08:55.48" personId="{8534A6F6-12FC-4DDF-965E-C4A00C7E06D0}" id="{48F51455-AE54-44C4-B40A-DB146028E6DD}">
    <text>Přímá práce face to face, jednání se zájemcem o službu, čas strávený na cestě, dokumentace, jednání ve prospěch uživatele, přehodnocení individuálních plánů</text>
  </threadedComment>
  <threadedComment ref="A19" dT="2025-05-05T18:38:48.90" personId="{8534A6F6-12FC-4DDF-965E-C4A00C7E06D0}" id="{2F755FA5-6316-4FF8-A588-EA38CC096743}">
    <text>Poskytnutí informací, nácviky, podpora pečujících při vyřizování běžných záležitostí či zátěžových situací</text>
  </threadedComment>
  <threadedComment ref="A27" dT="2025-05-05T15:44:46.65" personId="{8534A6F6-12FC-4DDF-965E-C4A00C7E06D0}" id="{0FED6002-8D7B-46D4-8775-F15C1345F39D}">
    <text>Patří sem přímá práce face to face, čas strávený na cestě, dokumentace, jednání s institucemi ve prospěch uživatele</text>
  </threadedComment>
  <threadedComment ref="A36" dT="2025-05-06T06:14:37.45" personId="{8534A6F6-12FC-4DDF-965E-C4A00C7E06D0}" id="{1BDFA4D9-DC7C-4448-BF46-6C5CA527D986}">
    <text>Kontakty, které bylo nutné řešit výjezdem služby nebo externího subjektu či neformálního pečujícího</text>
  </threadedComment>
  <threadedComment ref="A40" dT="2025-05-06T06:20:07.01" personId="{8534A6F6-12FC-4DDF-965E-C4A00C7E06D0}" id="{F42DE5CA-B7E5-4641-AAA0-838C4933F890}">
    <text>Součet sociálních pracovníků, pracovníků v sociálních službách, dalších odborných pracovníků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D006-9CDE-46ED-BF6C-9DF99586FE01}">
  <sheetPr>
    <tabColor rgb="FF66FFFF"/>
  </sheetPr>
  <dimension ref="A1:J48"/>
  <sheetViews>
    <sheetView tabSelected="1" view="pageBreakPreview" zoomScaleNormal="84" zoomScaleSheetLayoutView="100" workbookViewId="0">
      <selection activeCell="K4" sqref="K4"/>
    </sheetView>
  </sheetViews>
  <sheetFormatPr defaultRowHeight="15"/>
  <cols>
    <col min="1" max="1" width="39.42578125" customWidth="1"/>
    <col min="2" max="2" width="14.7109375" customWidth="1"/>
    <col min="3" max="3" width="10.28515625" customWidth="1"/>
    <col min="4" max="4" width="10" customWidth="1"/>
    <col min="5" max="5" width="41.85546875" customWidth="1"/>
    <col min="7" max="7" width="22" customWidth="1"/>
    <col min="8" max="8" width="34.7109375" hidden="1" customWidth="1"/>
    <col min="9" max="9" width="43.85546875" hidden="1" customWidth="1"/>
    <col min="10" max="10" width="9.140625" hidden="1" customWidth="1"/>
    <col min="11" max="11" width="28" customWidth="1"/>
  </cols>
  <sheetData>
    <row r="1" spans="1:9" ht="24.75" customHeight="1">
      <c r="A1" s="24" t="s">
        <v>0</v>
      </c>
      <c r="B1" s="25"/>
      <c r="C1" s="25"/>
      <c r="D1" s="26"/>
      <c r="E1" s="18">
        <f ca="1" xml:space="preserve"> YEAR(TODAY())-1</f>
        <v>2024</v>
      </c>
    </row>
    <row r="2" spans="1:9" ht="14.45" customHeight="1">
      <c r="A2" s="17" t="s">
        <v>1</v>
      </c>
      <c r="B2" s="32"/>
      <c r="C2" s="33"/>
      <c r="D2" s="34"/>
      <c r="E2" s="30" t="s">
        <v>2</v>
      </c>
      <c r="I2" t="s">
        <v>3</v>
      </c>
    </row>
    <row r="3" spans="1:9" ht="108.75" customHeight="1">
      <c r="A3" s="16" t="s">
        <v>4</v>
      </c>
      <c r="B3" s="27" t="s">
        <v>5</v>
      </c>
      <c r="C3" s="28"/>
      <c r="D3" s="29"/>
      <c r="E3" s="31"/>
      <c r="I3" s="2" t="s">
        <v>5</v>
      </c>
    </row>
    <row r="4" spans="1:9" ht="33.75" customHeight="1">
      <c r="A4" s="1" t="s">
        <v>6</v>
      </c>
      <c r="B4" s="3" t="s">
        <v>7</v>
      </c>
      <c r="C4" s="4" t="s">
        <v>8</v>
      </c>
      <c r="D4" s="3" t="s">
        <v>9</v>
      </c>
      <c r="E4" s="5" t="s">
        <v>10</v>
      </c>
      <c r="I4" s="2" t="s">
        <v>11</v>
      </c>
    </row>
    <row r="5" spans="1:9" ht="19.5" customHeight="1">
      <c r="A5" s="8" t="s">
        <v>12</v>
      </c>
      <c r="B5" s="8"/>
      <c r="C5" s="8"/>
      <c r="D5" s="13" t="e">
        <f>TRUNC(IMDIV(PRODUCT(C5,100),B5),0)</f>
        <v>#NUM!</v>
      </c>
      <c r="E5" s="6"/>
      <c r="I5" s="2" t="s">
        <v>13</v>
      </c>
    </row>
    <row r="6" spans="1:9" ht="25.5">
      <c r="A6" s="9" t="s">
        <v>14</v>
      </c>
      <c r="B6" s="9"/>
      <c r="C6" s="9"/>
      <c r="D6" s="13" t="e">
        <f t="shared" ref="D6:D37" si="0">TRUNC(IMDIV(PRODUCT(C6,100),B6),0)</f>
        <v>#NUM!</v>
      </c>
      <c r="E6" s="6"/>
      <c r="G6" s="7"/>
      <c r="I6" s="2" t="s">
        <v>15</v>
      </c>
    </row>
    <row r="7" spans="1:9" ht="18.75" customHeight="1">
      <c r="A7" s="8" t="s">
        <v>16</v>
      </c>
      <c r="B7" s="8"/>
      <c r="C7" s="8"/>
      <c r="D7" s="13" t="e">
        <f t="shared" si="0"/>
        <v>#NUM!</v>
      </c>
      <c r="E7" s="6"/>
      <c r="I7" s="2" t="s">
        <v>17</v>
      </c>
    </row>
    <row r="8" spans="1:9" ht="20.25" customHeight="1">
      <c r="A8" s="8" t="s">
        <v>18</v>
      </c>
      <c r="B8" s="8"/>
      <c r="C8" s="8"/>
      <c r="D8" s="13" t="e">
        <f t="shared" si="0"/>
        <v>#NUM!</v>
      </c>
      <c r="E8" s="6"/>
      <c r="I8" s="2" t="s">
        <v>19</v>
      </c>
    </row>
    <row r="9" spans="1:9">
      <c r="A9" s="8" t="s">
        <v>20</v>
      </c>
      <c r="B9" s="8"/>
      <c r="C9" s="8"/>
      <c r="D9" s="13" t="e">
        <f t="shared" si="0"/>
        <v>#NUM!</v>
      </c>
      <c r="E9" s="6"/>
      <c r="I9" s="2" t="s">
        <v>21</v>
      </c>
    </row>
    <row r="10" spans="1:9" ht="25.5">
      <c r="A10" s="9" t="s">
        <v>22</v>
      </c>
      <c r="B10" s="9"/>
      <c r="C10" s="9"/>
      <c r="D10" s="13" t="e">
        <f t="shared" si="0"/>
        <v>#NUM!</v>
      </c>
      <c r="E10" s="6"/>
      <c r="I10" s="2" t="s">
        <v>23</v>
      </c>
    </row>
    <row r="11" spans="1:9">
      <c r="A11" s="8" t="s">
        <v>24</v>
      </c>
      <c r="B11" s="8"/>
      <c r="C11" s="8"/>
      <c r="D11" s="13" t="e">
        <f t="shared" si="0"/>
        <v>#NUM!</v>
      </c>
      <c r="E11" s="6"/>
      <c r="I11" s="2" t="s">
        <v>25</v>
      </c>
    </row>
    <row r="12" spans="1:9" ht="25.5">
      <c r="A12" s="9" t="s">
        <v>26</v>
      </c>
      <c r="B12" s="9"/>
      <c r="C12" s="9"/>
      <c r="D12" s="13" t="e">
        <f t="shared" si="0"/>
        <v>#NUM!</v>
      </c>
      <c r="E12" s="6"/>
      <c r="I12" s="2" t="s">
        <v>27</v>
      </c>
    </row>
    <row r="13" spans="1:9" ht="45" customHeight="1">
      <c r="A13" s="1" t="s">
        <v>28</v>
      </c>
      <c r="B13" s="3" t="s">
        <v>7</v>
      </c>
      <c r="C13" s="4" t="s">
        <v>29</v>
      </c>
      <c r="D13" s="3" t="s">
        <v>9</v>
      </c>
      <c r="E13" s="5" t="s">
        <v>10</v>
      </c>
      <c r="I13" s="2" t="s">
        <v>30</v>
      </c>
    </row>
    <row r="14" spans="1:9" ht="58.5" customHeight="1">
      <c r="A14" s="9" t="s">
        <v>31</v>
      </c>
      <c r="B14" s="9"/>
      <c r="C14" s="9"/>
      <c r="D14" s="13" t="e">
        <f t="shared" si="0"/>
        <v>#NUM!</v>
      </c>
      <c r="E14" s="10"/>
      <c r="I14" s="2" t="s">
        <v>32</v>
      </c>
    </row>
    <row r="15" spans="1:9" ht="26.25" customHeight="1">
      <c r="A15" s="9" t="s">
        <v>33</v>
      </c>
      <c r="B15" s="9"/>
      <c r="C15" s="9"/>
      <c r="D15" s="13" t="e">
        <f t="shared" si="0"/>
        <v>#NUM!</v>
      </c>
      <c r="E15" s="10"/>
      <c r="I15" s="2" t="s">
        <v>34</v>
      </c>
    </row>
    <row r="16" spans="1:9" ht="26.25" customHeight="1">
      <c r="A16" s="9" t="s">
        <v>35</v>
      </c>
      <c r="B16" s="9"/>
      <c r="C16" s="9"/>
      <c r="D16" s="13" t="e">
        <f t="shared" si="0"/>
        <v>#NUM!</v>
      </c>
      <c r="E16" s="10"/>
      <c r="I16" s="2" t="s">
        <v>36</v>
      </c>
    </row>
    <row r="17" spans="1:9" ht="26.25" customHeight="1">
      <c r="A17" s="9" t="s">
        <v>37</v>
      </c>
      <c r="B17" s="9"/>
      <c r="C17" s="9"/>
      <c r="D17" s="13" t="e">
        <f t="shared" si="0"/>
        <v>#NUM!</v>
      </c>
      <c r="E17" s="10"/>
      <c r="I17" s="2" t="s">
        <v>38</v>
      </c>
    </row>
    <row r="18" spans="1:9" ht="75" customHeight="1">
      <c r="A18" s="9" t="s">
        <v>39</v>
      </c>
      <c r="B18" s="9"/>
      <c r="C18" s="9"/>
      <c r="D18" s="13" t="e">
        <f t="shared" si="0"/>
        <v>#NUM!</v>
      </c>
      <c r="E18" s="6"/>
      <c r="I18" s="2" t="s">
        <v>40</v>
      </c>
    </row>
    <row r="19" spans="1:9" ht="33.75" customHeight="1">
      <c r="A19" s="9" t="s">
        <v>41</v>
      </c>
      <c r="B19" s="9"/>
      <c r="C19" s="9"/>
      <c r="D19" s="13" t="e">
        <f t="shared" si="0"/>
        <v>#NUM!</v>
      </c>
      <c r="E19" s="6"/>
      <c r="I19" s="2" t="s">
        <v>42</v>
      </c>
    </row>
    <row r="20" spans="1:9" ht="41.25" customHeight="1">
      <c r="A20" s="9" t="s">
        <v>43</v>
      </c>
      <c r="B20" s="9"/>
      <c r="C20" s="9"/>
      <c r="D20" s="13" t="e">
        <f t="shared" si="0"/>
        <v>#NUM!</v>
      </c>
      <c r="E20" s="6"/>
      <c r="I20" s="2" t="s">
        <v>44</v>
      </c>
    </row>
    <row r="21" spans="1:9" ht="39" customHeight="1">
      <c r="A21" s="9" t="s">
        <v>45</v>
      </c>
      <c r="B21" s="9"/>
      <c r="C21" s="9"/>
      <c r="D21" s="13" t="e">
        <f t="shared" si="0"/>
        <v>#NUM!</v>
      </c>
      <c r="E21" s="6"/>
      <c r="I21" s="2" t="s">
        <v>46</v>
      </c>
    </row>
    <row r="22" spans="1:9" ht="46.5" customHeight="1">
      <c r="A22" s="9" t="s">
        <v>47</v>
      </c>
      <c r="B22" s="9"/>
      <c r="C22" s="9"/>
      <c r="D22" s="13" t="e">
        <f t="shared" si="0"/>
        <v>#NUM!</v>
      </c>
      <c r="E22" s="6"/>
      <c r="I22" s="2" t="s">
        <v>48</v>
      </c>
    </row>
    <row r="23" spans="1:9" ht="17.25" customHeight="1">
      <c r="A23" s="8" t="s">
        <v>49</v>
      </c>
      <c r="B23" s="8"/>
      <c r="C23" s="3"/>
      <c r="D23" s="3"/>
      <c r="E23" s="6"/>
      <c r="I23" s="2" t="s">
        <v>50</v>
      </c>
    </row>
    <row r="24" spans="1:9" ht="36.75" customHeight="1">
      <c r="A24" s="9" t="s">
        <v>51</v>
      </c>
      <c r="B24" s="9"/>
      <c r="C24" s="9"/>
      <c r="D24" s="13" t="e">
        <f t="shared" si="0"/>
        <v>#NUM!</v>
      </c>
      <c r="E24" s="6"/>
      <c r="I24" s="2" t="s">
        <v>52</v>
      </c>
    </row>
    <row r="25" spans="1:9" ht="18.75" customHeight="1">
      <c r="A25" s="8" t="s">
        <v>53</v>
      </c>
      <c r="B25" s="8"/>
      <c r="C25" s="3"/>
      <c r="D25" s="3"/>
      <c r="E25" s="6"/>
      <c r="I25" s="2" t="s">
        <v>54</v>
      </c>
    </row>
    <row r="26" spans="1:9" ht="42.75" customHeight="1">
      <c r="A26" s="9" t="s">
        <v>55</v>
      </c>
      <c r="B26" s="9"/>
      <c r="C26" s="9"/>
      <c r="D26" s="13" t="e">
        <f t="shared" si="0"/>
        <v>#NUM!</v>
      </c>
      <c r="E26" s="6"/>
      <c r="I26" s="2" t="s">
        <v>56</v>
      </c>
    </row>
    <row r="27" spans="1:9" ht="42.75" customHeight="1">
      <c r="A27" s="9" t="s">
        <v>57</v>
      </c>
      <c r="B27" s="9"/>
      <c r="C27" s="9"/>
      <c r="D27" s="13" t="e">
        <f t="shared" si="0"/>
        <v>#NUM!</v>
      </c>
      <c r="E27" s="6"/>
      <c r="I27" s="2" t="s">
        <v>58</v>
      </c>
    </row>
    <row r="28" spans="1:9" ht="27.75" customHeight="1">
      <c r="A28" s="9" t="s">
        <v>59</v>
      </c>
      <c r="B28" s="9"/>
      <c r="C28" s="9"/>
      <c r="D28" s="13" t="e">
        <f t="shared" si="0"/>
        <v>#NUM!</v>
      </c>
      <c r="E28" s="6"/>
      <c r="I28" s="2" t="s">
        <v>60</v>
      </c>
    </row>
    <row r="29" spans="1:9" ht="27.75" customHeight="1">
      <c r="A29" s="9" t="s">
        <v>61</v>
      </c>
      <c r="B29" s="9"/>
      <c r="C29" s="9"/>
      <c r="D29" s="13" t="e">
        <f t="shared" si="0"/>
        <v>#NUM!</v>
      </c>
      <c r="E29" s="6"/>
      <c r="I29" s="2" t="s">
        <v>62</v>
      </c>
    </row>
    <row r="30" spans="1:9" ht="24" customHeight="1">
      <c r="A30" s="9" t="s">
        <v>63</v>
      </c>
      <c r="B30" s="9"/>
      <c r="C30" s="9"/>
      <c r="D30" s="13" t="e">
        <f t="shared" si="0"/>
        <v>#NUM!</v>
      </c>
      <c r="E30" s="6"/>
      <c r="I30" s="2" t="s">
        <v>64</v>
      </c>
    </row>
    <row r="31" spans="1:9" ht="18" customHeight="1">
      <c r="A31" s="8" t="s">
        <v>65</v>
      </c>
      <c r="B31" s="8"/>
      <c r="C31" s="8"/>
      <c r="D31" s="13" t="e">
        <f t="shared" si="0"/>
        <v>#NUM!</v>
      </c>
      <c r="E31" s="6"/>
      <c r="I31" s="2" t="s">
        <v>66</v>
      </c>
    </row>
    <row r="32" spans="1:9" ht="29.25" customHeight="1">
      <c r="A32" s="9" t="s">
        <v>67</v>
      </c>
      <c r="B32" s="9"/>
      <c r="C32" s="9"/>
      <c r="D32" s="13" t="e">
        <f t="shared" si="0"/>
        <v>#NUM!</v>
      </c>
      <c r="E32" s="6"/>
      <c r="I32" s="2" t="s">
        <v>68</v>
      </c>
    </row>
    <row r="33" spans="1:9" ht="36" customHeight="1">
      <c r="A33" s="8" t="s">
        <v>69</v>
      </c>
      <c r="B33" s="8"/>
      <c r="C33" s="8"/>
      <c r="D33" s="13" t="e">
        <f t="shared" si="0"/>
        <v>#NUM!</v>
      </c>
      <c r="E33" s="6"/>
      <c r="I33" s="2" t="s">
        <v>70</v>
      </c>
    </row>
    <row r="34" spans="1:9" ht="18" customHeight="1">
      <c r="A34" s="8" t="s">
        <v>71</v>
      </c>
      <c r="B34" s="8"/>
      <c r="C34" s="8"/>
      <c r="D34" s="13" t="e">
        <f t="shared" si="0"/>
        <v>#NUM!</v>
      </c>
      <c r="E34" s="6"/>
      <c r="I34" s="2" t="s">
        <v>72</v>
      </c>
    </row>
    <row r="35" spans="1:9" ht="29.25" customHeight="1">
      <c r="A35" s="9" t="s">
        <v>73</v>
      </c>
      <c r="B35" s="9"/>
      <c r="C35" s="9"/>
      <c r="D35" s="13" t="e">
        <f t="shared" si="0"/>
        <v>#NUM!</v>
      </c>
      <c r="E35" s="6"/>
      <c r="I35" s="2" t="s">
        <v>74</v>
      </c>
    </row>
    <row r="36" spans="1:9" ht="18" customHeight="1">
      <c r="A36" s="8" t="s">
        <v>75</v>
      </c>
      <c r="B36" s="8"/>
      <c r="C36" s="8"/>
      <c r="D36" s="13" t="e">
        <f t="shared" si="0"/>
        <v>#NUM!</v>
      </c>
      <c r="E36" s="6"/>
      <c r="I36" s="2" t="s">
        <v>76</v>
      </c>
    </row>
    <row r="37" spans="1:9" ht="30.75" customHeight="1">
      <c r="A37" s="11" t="s">
        <v>77</v>
      </c>
      <c r="B37" s="11"/>
      <c r="C37" s="9"/>
      <c r="D37" s="13" t="e">
        <f t="shared" si="0"/>
        <v>#NUM!</v>
      </c>
      <c r="E37" s="12"/>
      <c r="I37" s="2" t="s">
        <v>78</v>
      </c>
    </row>
    <row r="38" spans="1:9" ht="30.75" customHeight="1">
      <c r="A38" s="9" t="s">
        <v>79</v>
      </c>
      <c r="B38" s="9"/>
      <c r="C38" s="15"/>
      <c r="D38" s="15"/>
      <c r="E38" s="6"/>
      <c r="I38" s="2" t="s">
        <v>80</v>
      </c>
    </row>
    <row r="39" spans="1:9" ht="24.6" customHeight="1">
      <c r="A39" s="14" t="s">
        <v>81</v>
      </c>
      <c r="B39" s="20" t="s">
        <v>7</v>
      </c>
      <c r="C39" s="21" t="s">
        <v>82</v>
      </c>
      <c r="D39" s="21" t="s">
        <v>83</v>
      </c>
      <c r="E39" s="21" t="s">
        <v>84</v>
      </c>
      <c r="I39" s="2"/>
    </row>
    <row r="40" spans="1:9" ht="35.25" customHeight="1">
      <c r="A40" s="19" t="s">
        <v>85</v>
      </c>
      <c r="B40" s="9"/>
      <c r="C40" s="9"/>
      <c r="D40" s="9"/>
      <c r="E40" s="9"/>
      <c r="I40" s="2"/>
    </row>
    <row r="41" spans="1:9" ht="32.25" customHeight="1">
      <c r="A41" s="9" t="s">
        <v>86</v>
      </c>
      <c r="B41" s="22"/>
      <c r="C41" s="15"/>
      <c r="D41" s="15"/>
      <c r="E41" s="23"/>
      <c r="I41" s="2"/>
    </row>
    <row r="42" spans="1:9">
      <c r="I42" s="2"/>
    </row>
    <row r="43" spans="1:9">
      <c r="I43" s="2"/>
    </row>
    <row r="44" spans="1:9">
      <c r="I44" s="2"/>
    </row>
    <row r="45" spans="1:9">
      <c r="I45" s="2"/>
    </row>
    <row r="46" spans="1:9">
      <c r="I46" s="2"/>
    </row>
    <row r="47" spans="1:9">
      <c r="I47" s="2"/>
    </row>
    <row r="48" spans="1:9">
      <c r="I48" s="2"/>
    </row>
  </sheetData>
  <sheetProtection algorithmName="SHA-512" hashValue="rZkmzapA7GXRMi8Cc6RMobKbTxY6FIzKgxT4c3CU5UGKdYOZaaGVm3eCTgailWxOEXC8V186c488pZ5fspDrsA==" saltValue="IqWfU49/3vyk7cqBUx8sWg==" spinCount="100000" sheet="1" objects="1" scenarios="1"/>
  <mergeCells count="4">
    <mergeCell ref="A1:D1"/>
    <mergeCell ref="B3:D3"/>
    <mergeCell ref="E2:E3"/>
    <mergeCell ref="B2:D2"/>
  </mergeCells>
  <conditionalFormatting sqref="A23:B23">
    <cfRule type="expression" dxfId="29" priority="35">
      <formula>IF(OR($B$3=$I$9,$B$3=$I$18,$B$3=$I$23,$B$3=$I$30, $B$3=$I$16, $B$3=$I$17),1)</formula>
    </cfRule>
  </conditionalFormatting>
  <conditionalFormatting sqref="A25:B25">
    <cfRule type="expression" dxfId="28" priority="29">
      <formula>IF(OR($B$3=$I$3,$B$3=$I$20,$B$3=$I$25,$B$3=$I$26, $B$3=$I$27),1)</formula>
    </cfRule>
  </conditionalFormatting>
  <conditionalFormatting sqref="A38:B38">
    <cfRule type="expression" dxfId="27" priority="6">
      <formula>IF(OR($B$3=$I$3,$B$3=$I$4,$B$3=$I$5,$B$3=$I$6,$B$3=$I$7,$B$3=$I$8,$B$3=$I$10,$B$3=$I$11,$B$3=$I$13,$B$3=$I$20,$B$3=$I$22,$B$3=$I$26,$B$3=$I$28,$B$3=$I$32,$B$3=$I$36,$B$3=$I$37,$B$3=$I$38),1)</formula>
    </cfRule>
  </conditionalFormatting>
  <conditionalFormatting sqref="A5:C6 A40:E40">
    <cfRule type="expression" dxfId="26" priority="21">
      <formula>IF(OR($B$3=$I$3:$I$38),1)</formula>
    </cfRule>
  </conditionalFormatting>
  <conditionalFormatting sqref="A7:C7">
    <cfRule type="expression" dxfId="25" priority="32">
      <formula>IF(OR($B$3=$I$32),1)</formula>
    </cfRule>
  </conditionalFormatting>
  <conditionalFormatting sqref="A8:C8">
    <cfRule type="expression" dxfId="24" priority="27">
      <formula>IF(OR($B$3=$I$16,$B$3=$I$17,$B$3=$I$23),1)</formula>
    </cfRule>
  </conditionalFormatting>
  <conditionalFormatting sqref="A9:C9">
    <cfRule type="expression" dxfId="23" priority="30">
      <formula>IF(OR($B$3=$I$4,$B$3=$I$5,$B$3=$I$6,$B$3=$I$10,$B$3=$I$16,$B$3=$I$17,$B$3=$I$18,$B$3=$I$20,$B$3=$I$23,$B$3=$I$29,$B$3=$I$30,$B$3=$I$31),1)</formula>
    </cfRule>
  </conditionalFormatting>
  <conditionalFormatting sqref="A10:C11">
    <cfRule type="expression" dxfId="22" priority="20">
      <formula>IF(OR($B$3=$I$4,$B$3=$I$5,$B$3=$I$10),1)</formula>
    </cfRule>
  </conditionalFormatting>
  <conditionalFormatting sqref="A12:C12">
    <cfRule type="expression" dxfId="21" priority="19">
      <formula>IF(OR($B$3=$I$4,$B$3=$I$5,$B$3=$I$6,$B$3=$I$8,$B$3=$I$9,$B$3=$I$10,$B$3=$I$11,$B$3=$I$13,$B$3=$I$31),1)</formula>
    </cfRule>
  </conditionalFormatting>
  <conditionalFormatting sqref="A14:C14">
    <cfRule type="expression" dxfId="20" priority="34">
      <formula>IF(OR($B$3=$I$4,$B$3=$I$5,$B$3=$I$7,$B$3=$I$8,$B$3=$I$9,$B$3=$I$10,$B$3=$I$11,$B$3=$I$13,$B$3=$I$22,$B$3=$I$37,$B$3=$I$38),1)</formula>
    </cfRule>
  </conditionalFormatting>
  <conditionalFormatting sqref="A15:C15">
    <cfRule type="expression" dxfId="19" priority="17">
      <formula>IF(OR($B$3=$I$4, $B$3=$I$5, $B$8=$I$10),1)</formula>
    </cfRule>
  </conditionalFormatting>
  <conditionalFormatting sqref="A16:C16">
    <cfRule type="expression" dxfId="18" priority="16">
      <formula>IF(OR($B$3=$I$4, $B$3=$I$5, $B$3=$I$8, $B$3=$I$10, $B$3=$I$11, $B$3=$I$13),1)</formula>
    </cfRule>
  </conditionalFormatting>
  <conditionalFormatting sqref="A17:C17 A20:C20">
    <cfRule type="expression" dxfId="17" priority="25">
      <formula>IF(OR($B$3=$I$11, $B$3=$I$13),1)</formula>
    </cfRule>
  </conditionalFormatting>
  <conditionalFormatting sqref="A18:C18">
    <cfRule type="expression" dxfId="16" priority="26">
      <formula>IF(OR($B$3=$I$9,$B$3=$I$18),1)</formula>
    </cfRule>
  </conditionalFormatting>
  <conditionalFormatting sqref="A19:C19">
    <cfRule type="expression" dxfId="15" priority="14">
      <formula>IF(OR($B$3=$I$4, $B$3=$I$5, $B$3=$I$9, $B$3=$I$10, $B$3=$I$11, $B$3=$I$13),1)</formula>
    </cfRule>
  </conditionalFormatting>
  <conditionalFormatting sqref="A21:C21">
    <cfRule type="expression" dxfId="14" priority="33">
      <formula>IF(OR($B$3=$I$9, $B$3=$I$13, $B$3=$I$18, $B$3=$I$34,$B$3=$I$10),1)</formula>
    </cfRule>
  </conditionalFormatting>
  <conditionalFormatting sqref="A22:C22">
    <cfRule type="expression" dxfId="13" priority="13">
      <formula>IF(OR($B$3=$I$9,$B$3=$I$18,$B$3=$I$34),1)</formula>
    </cfRule>
  </conditionalFormatting>
  <conditionalFormatting sqref="A24:C24">
    <cfRule type="expression" dxfId="12" priority="37">
      <formula>IF(OR($B$3=$I$3,$B$3=$I$20,$B$3=$I$25,$B$3=$I$26,$B$3=$I$27, $B$3=$I$29,$B$3=$I$32,$B$3=$I$34,$B$3=$I$36),1)</formula>
    </cfRule>
  </conditionalFormatting>
  <conditionalFormatting sqref="A26:C26">
    <cfRule type="expression" dxfId="11" priority="38">
      <formula>IF(OR($B$3=$I$3,$B$3=$I$20,$B$3=$I$25,$B$3=$I$26,$B$3=$I$27,$B$3=$I$29,$B$3=$I$32,$B$3=$I$34,$B$3=$I$36),1)</formula>
    </cfRule>
  </conditionalFormatting>
  <conditionalFormatting sqref="A27:C27">
    <cfRule type="expression" dxfId="10" priority="12">
      <formula>IF(OR($B$3=$I$3,$B$3=$I$7,$B$3=$I$20,$B$3=$I$22,$B$3=$I$23,$B$3=$I$25,$B$3=$I$28,$B$3=$I$30,$B$3=$I$31,$B$3=$I$33,$B$3=$I$37,$B$3=$I$38),1)</formula>
    </cfRule>
  </conditionalFormatting>
  <conditionalFormatting sqref="A28:C28">
    <cfRule type="expression" dxfId="9" priority="11">
      <formula>IF(OR($B$3=$I$3,$B$3=$I$7,$B$3=$I$20,$B$3=$I$22,$B$3=$I$23,$B$3=$I$28,$B$3=$I$31,$B$3=$I$37,$B$3=$I$38),1)</formula>
    </cfRule>
  </conditionalFormatting>
  <conditionalFormatting sqref="A29:C29">
    <cfRule type="expression" dxfId="8" priority="10">
      <formula>IF(OR($B$3=$I$3,$B$3=$I$7,$B$3=$I$8,$B$3=$I$10,$B$3=$I$20,$B$3=$I$22,$B$3=$I$28,$B$3=$I$37,$B$3=$I$38),1)</formula>
    </cfRule>
  </conditionalFormatting>
  <conditionalFormatting sqref="A30:C30">
    <cfRule type="expression" dxfId="7" priority="28">
      <formula>IF(OR($B$3=$I$20, $B$3=$I$27),1)</formula>
    </cfRule>
  </conditionalFormatting>
  <conditionalFormatting sqref="A31:C31">
    <cfRule type="expression" dxfId="6" priority="36">
      <formula>IF(OR($B$3=$I$28,$B$3=$I$29,$B$3=$I$33,$B$3=$I$34),1)</formula>
    </cfRule>
  </conditionalFormatting>
  <conditionalFormatting sqref="A32:C33">
    <cfRule type="expression" dxfId="5" priority="9">
      <formula>IF(OR($B$3=$I$29),1)</formula>
    </cfRule>
  </conditionalFormatting>
  <conditionalFormatting sqref="A34:C34">
    <cfRule type="expression" dxfId="4" priority="8">
      <formula>IF(OR($B$3=$I$3,$B$3=$I$29,$B$3=$I$31,$B$3=$I$32,$B$3=$I$33),1)</formula>
    </cfRule>
  </conditionalFormatting>
  <conditionalFormatting sqref="A35:C35">
    <cfRule type="expression" dxfId="3" priority="7">
      <formula>IF(OR($B$3=$I$3,$B$3=$I$20,$B$3=$I$22,$B$3=$I$25,$B$3=$I$26,$B$3=$I$27,$B$3=$I$28,$B$3=$I$30,$B$3=$I$31,$B$3=$I$32,$B$3=$I$33,$B$3=$I$37,$B$3=$I$38),1)</formula>
    </cfRule>
  </conditionalFormatting>
  <conditionalFormatting sqref="A36:C37 A41:B41">
    <cfRule type="expression" dxfId="2" priority="24">
      <formula>IF(OR($B$3=$I$6),1)</formula>
    </cfRule>
  </conditionalFormatting>
  <dataValidations count="1">
    <dataValidation type="list" allowBlank="1" showInputMessage="1" showErrorMessage="1" sqref="B3" xr:uid="{7ED70117-52DB-404A-917F-405D565DBAC5}">
      <formula1>$I$3:$I$48</formula1>
    </dataValidation>
  </dataValidations>
  <pageMargins left="0.25" right="0.25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Kalousková Martina Mgr.</dc:creator>
  <cp:keywords/>
  <dc:description/>
  <cp:lastModifiedBy/>
  <cp:revision/>
  <dcterms:created xsi:type="dcterms:W3CDTF">2022-05-05T12:21:50Z</dcterms:created>
  <dcterms:modified xsi:type="dcterms:W3CDTF">2025-06-26T12:03:53Z</dcterms:modified>
  <cp:category/>
  <cp:contentStatus/>
</cp:coreProperties>
</file>