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estohk-my.sharepoint.com/personal/kalouskova_mmhk_cz/Documents/Dotační portál/DOTACE 2024/"/>
    </mc:Choice>
  </mc:AlternateContent>
  <xr:revisionPtr revIDLastSave="19" documentId="8_{9F04E6E3-01CC-41C2-B887-4C8FFAEFAB5F}" xr6:coauthVersionLast="47" xr6:coauthVersionMax="47" xr10:uidLastSave="{7E38AD2F-D371-4E00-8320-790268D99007}"/>
  <bookViews>
    <workbookView xWindow="28680" yWindow="-120" windowWidth="29040" windowHeight="15840" xr2:uid="{00000000-000D-0000-FFFF-FFFF00000000}"/>
  </bookViews>
  <sheets>
    <sheet name="výkaz" sheetId="1" r:id="rId1"/>
  </sheets>
  <definedNames>
    <definedName name="_xlnm.Print_Area" localSheetId="0">výkaz!$A$1:$E$28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1" l="1"/>
  <c r="D26" i="1"/>
  <c r="D24" i="1"/>
  <c r="D21" i="1"/>
  <c r="D20" i="1"/>
  <c r="D19" i="1"/>
  <c r="D17" i="1"/>
  <c r="D15" i="1"/>
  <c r="D14" i="1"/>
  <c r="D13" i="1"/>
  <c r="D12" i="1"/>
  <c r="D11" i="1"/>
  <c r="D9" i="1"/>
  <c r="D8" i="1"/>
  <c r="D7" i="1"/>
  <c r="D6" i="1"/>
  <c r="D5" i="1"/>
  <c r="E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Kalousková Martina Mgr.</author>
  </authors>
  <commentList>
    <comment ref="A5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Kalousková Martina Mgr.:</t>
        </r>
        <r>
          <rPr>
            <sz val="9"/>
            <color indexed="81"/>
            <rFont val="Tahoma"/>
            <family val="2"/>
            <charset val="238"/>
          </rPr>
          <t xml:space="preserve">
Dle charakteru služby, např. u § 54 = děti, § 57 oprávnění uzavřít smlouvu a děti, buď mají uzavřenou smlouvu či pouze ústní ohodu, u § 65 děti, rodiče, osoby, které o děti pečují, službu využili alespoň 1x</t>
        </r>
      </text>
    </comment>
    <comment ref="A9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Kalousková Martina Mgr.: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0"/>
            <color indexed="81"/>
            <rFont val="Calibri"/>
            <family val="2"/>
            <charset val="238"/>
          </rPr>
          <t>za sledované období, ten, s nímž bylo vedeno alespoň jedno jednání/kontakt/setkání</t>
        </r>
      </text>
    </comment>
    <comment ref="A16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Kalousková Martina Mgr.:</t>
        </r>
        <r>
          <rPr>
            <sz val="9"/>
            <color indexed="81"/>
            <rFont val="Tahoma"/>
            <family val="2"/>
            <charset val="238"/>
          </rPr>
          <t xml:space="preserve">
výpočet: SOUČET (denních evidenčních stavů uživatelů za sledovaný rok=uživatel s uzavřenou smlouvou o poskytování služby nebo s platným rozhodnutím o přijetí do služby), DĚLENO (počtem pracovních dnů ve sledovaném roce) KRÁT 100, DĚLENO (kapacitou uživatelů služby, tj. počet lůžek, počet klientů, kterým je možné během dne poskytnout službu)</t>
        </r>
      </text>
    </comment>
    <comment ref="A17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Kalousková Martina Mgr.:</t>
        </r>
        <r>
          <rPr>
            <sz val="9"/>
            <color indexed="81"/>
            <rFont val="Tahoma"/>
            <family val="2"/>
            <charset val="238"/>
          </rPr>
          <t xml:space="preserve">
Jednotka delší než 30 min., každá započatá 30ti min. jednotka = 1 jednotka, tj. trvá-li celkem 1,5 hod. jsou to 3 jednotky, jde o přímou práci s uživatelem, bez času potřebného na přesun, cestu k uživateli.</t>
        </r>
      </text>
    </comment>
    <comment ref="A19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38"/>
          </rPr>
          <t>Kalousková Martina Mgr.:</t>
        </r>
        <r>
          <rPr>
            <sz val="9"/>
            <color indexed="81"/>
            <rFont val="Tahoma"/>
            <family val="2"/>
            <charset val="238"/>
          </rPr>
          <t xml:space="preserve">
J</t>
        </r>
        <r>
          <rPr>
            <sz val="10"/>
            <color indexed="81"/>
            <rFont val="Calibri"/>
            <family val="2"/>
            <charset val="238"/>
          </rPr>
          <t>ednotka do 30 min., jedná se o přímou práci s uživatelem, bez času potřebného na přesun, cestu k uživateli</t>
        </r>
      </text>
    </comment>
    <comment ref="A20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38"/>
          </rPr>
          <t>Kalousková Martina Mgr.:</t>
        </r>
        <r>
          <rPr>
            <sz val="9"/>
            <color indexed="81"/>
            <rFont val="Tahoma"/>
            <family val="2"/>
            <charset val="238"/>
          </rPr>
          <t xml:space="preserve">
Intervence s uživateli, v zájmu uživatele, nebo se zájemci o službu delší než 30 min.</t>
        </r>
      </text>
    </comment>
    <comment ref="A21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38"/>
          </rPr>
          <t>Kalousková Martina Mgr.: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0"/>
            <color indexed="81"/>
            <rFont val="Calibri"/>
            <family val="2"/>
            <charset val="238"/>
          </rPr>
          <t>součet denních stavů uživatelů služby, klienta, který v 1 dni navštíví zařízení opakovaně započítat pouze jednou, pokud navštíví 4x za rok = 4 návštěvy, 50x za rok = 50 návštěv, patří sem uživatelé i zájemci o službu</t>
        </r>
      </text>
    </comment>
  </commentList>
</comments>
</file>

<file path=xl/sharedStrings.xml><?xml version="1.0" encoding="utf-8"?>
<sst xmlns="http://schemas.openxmlformats.org/spreadsheetml/2006/main" count="72" uniqueCount="68">
  <si>
    <t>KVANTITATIVNÍ VYHODNOCENÍ SLUŽBY</t>
  </si>
  <si>
    <t>ID služby/zařízení</t>
  </si>
  <si>
    <t>par.služby</t>
  </si>
  <si>
    <t>Paragraf sociální služby</t>
  </si>
  <si>
    <t>po vybrání paragrafu se zeleně zabarví údaje, které jsou povinné pro vyplnění u dané služby, ostatní můžete vyplnit dle uvážení (potřeby)</t>
  </si>
  <si>
    <t>§ 37 odborné sociální poradenství</t>
  </si>
  <si>
    <t>Uživatelé služby</t>
  </si>
  <si>
    <t>celkem</t>
  </si>
  <si>
    <t>z toho pouze z HK</t>
  </si>
  <si>
    <t>z HK v %</t>
  </si>
  <si>
    <t>poznámka</t>
  </si>
  <si>
    <t xml:space="preserve"> § 39 osobní asistence</t>
  </si>
  <si>
    <t>Počet uživatelů služby</t>
  </si>
  <si>
    <t>§ 40 pečovatelská služba</t>
  </si>
  <si>
    <t>Počet žadatelů o službu, se kterými nebyla uzavřena smlouva z kapacitních důvodů</t>
  </si>
  <si>
    <t>§ 41 tísňová péče</t>
  </si>
  <si>
    <t>Počet rodin</t>
  </si>
  <si>
    <t>§ 42 průvodcovské a předčitatelské služby</t>
  </si>
  <si>
    <t>Počet nově uzavřených smluv</t>
  </si>
  <si>
    <t>§ 43 podpora samostatného bydlení</t>
  </si>
  <si>
    <t>Počet zájemců o službu</t>
  </si>
  <si>
    <t>§ 44 odlehčovací služby</t>
  </si>
  <si>
    <t>Sledované činnosti</t>
  </si>
  <si>
    <t>z toho pouze pro uživatele HK</t>
  </si>
  <si>
    <t>§ 45 centra denních služeb</t>
  </si>
  <si>
    <t>Celkový počet hodin podle skutečně spotřebovaného času nezbytného k zajištění všech sledovaných úkonů (v souladu s vyhláškou č. 505/2006 Sb.)</t>
  </si>
  <si>
    <t>§ 46 denní stacionáře</t>
  </si>
  <si>
    <t>Celkový počet hodin podle skutečně spotřebovaného času nezbytného k zajištění všech úkonů s výjimkou poskytovaní stravy a ubytování (v souladu s vyhláškou č. 505/2006 Sb.)</t>
  </si>
  <si>
    <t>§ 47 týdenní stacionáře</t>
  </si>
  <si>
    <t>Celkový počet hodin skutečného pobytu klientů v zařízení (dle docházky klientů)</t>
  </si>
  <si>
    <t>§ 48 domovy pro osoby se zdravotním postižením</t>
  </si>
  <si>
    <t>Celkový počet úkonů (NE HODINY) poskytnutí stravy nebo pomoc při zajištění stravy</t>
  </si>
  <si>
    <t>§ 49 domovy pro seniory</t>
  </si>
  <si>
    <t>Celkový počet úkonů (NE HODINY) poskytnutí ubytování, jde-li o pobytovou formu služby</t>
  </si>
  <si>
    <t>§ 50 domovy se zvláštním režimem</t>
  </si>
  <si>
    <t xml:space="preserve">Průměrná roční obložnost v % </t>
  </si>
  <si>
    <t>§ 51 chráněné bydlení</t>
  </si>
  <si>
    <t>Počet konzultací/jednání/kontaktů/setkání s uživateli/úkonů</t>
  </si>
  <si>
    <t>§ 52 sociální služby poskytované ve zdravotnických zařízeních lůžkové péče</t>
  </si>
  <si>
    <t>Obvyklá délka konzultace/kontaktu</t>
  </si>
  <si>
    <t>§ 54 raná péče</t>
  </si>
  <si>
    <t>Počet krátkodobých konzultací/jednání/kontaktů/setkání s uživateli/úkonů</t>
  </si>
  <si>
    <t>§ 55 telefonická krizová pomoc</t>
  </si>
  <si>
    <t>Počet dalších intervencí (telefon, sms, emaily)</t>
  </si>
  <si>
    <t>§ 56 tlumočnické služby</t>
  </si>
  <si>
    <t>Počet návštěv služby</t>
  </si>
  <si>
    <t>§ 57 azylové domy</t>
  </si>
  <si>
    <t>Počet vzdělávacích, výchovných a aktivizačních akci</t>
  </si>
  <si>
    <t>§ 58 domy na půl cesty</t>
  </si>
  <si>
    <t>Počet preventivních programů</t>
  </si>
  <si>
    <t>§ 59 kontaktní centra</t>
  </si>
  <si>
    <t>Počet jednání se zájemci o službu</t>
  </si>
  <si>
    <t>§ 60 krizová pomoc</t>
  </si>
  <si>
    <t>Počet telefonických kontaktů</t>
  </si>
  <si>
    <t>§ 60a intervenční centra</t>
  </si>
  <si>
    <t>Počet výjezdů pohotovostních řidičů do bytů uživatelů</t>
  </si>
  <si>
    <t>§ 61 nízkoprahová denní centra</t>
  </si>
  <si>
    <t>Pracovníci</t>
  </si>
  <si>
    <t>§ 62 nízkoprahová zařízení pro děti a mládež</t>
  </si>
  <si>
    <t>Přepočtený počet úvazků pracovníků přímé péče (skutečnost)</t>
  </si>
  <si>
    <t>§ 63 noclehárny</t>
  </si>
  <si>
    <t>§ 64 služby následné péče</t>
  </si>
  <si>
    <t>§ 65 sociálně aktivizační služby pro rodiny s dětmi,</t>
  </si>
  <si>
    <t>§ 66 sociálně aktivizační služby pro seniory a osoby se ZP</t>
  </si>
  <si>
    <t>§ 67 sociálně terapeutické dílny</t>
  </si>
  <si>
    <t>§ 68 terapeutické komunity</t>
  </si>
  <si>
    <t>§ 69 terénní programy</t>
  </si>
  <si>
    <t>§ 70 sociální rehabilitace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</si>
</sst>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0"/>
      <color indexed="8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1" fontId="4" fillId="2" borderId="1" xfId="0" applyNumberFormat="1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0" fillId="0" borderId="1" xfId="0" applyBorder="1" applyAlignment="1" applyProtection="1">
      <alignment vertical="center" wrapText="1"/>
      <protection locked="0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0" fillId="3" borderId="5" xfId="0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0" fontId="7" fillId="2" borderId="5" xfId="0" applyFont="1" applyFill="1" applyBorder="1" applyAlignment="1">
      <alignment vertical="center" wrapText="1"/>
    </xf>
    <xf numFmtId="0" fontId="0" fillId="0" borderId="5" xfId="0" applyBorder="1" applyAlignment="1" applyProtection="1">
      <alignment vertical="center"/>
      <protection locked="0"/>
    </xf>
    <xf numFmtId="0" fontId="7" fillId="0" borderId="6" xfId="0" applyFont="1" applyBorder="1" applyAlignment="1">
      <alignment vertical="center" wrapText="1"/>
    </xf>
    <xf numFmtId="0" fontId="0" fillId="0" borderId="6" xfId="0" applyBorder="1" applyAlignment="1" applyProtection="1">
      <alignment vertical="center"/>
      <protection locked="0"/>
    </xf>
    <xf numFmtId="0" fontId="0" fillId="0" borderId="6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</cellXfs>
  <cellStyles count="1">
    <cellStyle name="Normální" xfId="0" builtinId="0"/>
  </cellStyles>
  <dxfs count="17">
    <dxf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fgColor rgb="FFD6EDBD"/>
          <bgColor rgb="FFCCFF99"/>
        </patternFill>
      </fill>
    </dxf>
    <dxf>
      <fill>
        <patternFill>
          <bgColor rgb="FFCC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ulka13" displayName="Tabulka13" ref="I2:I35" totalsRowShown="0" dataDxfId="1">
  <autoFilter ref="I2:I35" xr:uid="{00000000-0009-0000-0100-000001000000}"/>
  <tableColumns count="1">
    <tableColumn id="1" xr3:uid="{00000000-0010-0000-0000-000001000000}" name="par.služby" dataDxfId="0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5"/>
  <sheetViews>
    <sheetView tabSelected="1" view="pageBreakPreview" zoomScaleNormal="100" zoomScaleSheetLayoutView="100" workbookViewId="0">
      <selection activeCell="B6" sqref="B6"/>
    </sheetView>
  </sheetViews>
  <sheetFormatPr defaultRowHeight="15"/>
  <cols>
    <col min="1" max="1" width="39.42578125" customWidth="1"/>
    <col min="2" max="2" width="14.7109375" customWidth="1"/>
    <col min="3" max="3" width="10.28515625" customWidth="1"/>
    <col min="4" max="4" width="7.7109375" customWidth="1"/>
    <col min="5" max="5" width="28.140625" customWidth="1"/>
    <col min="7" max="7" width="11.85546875" customWidth="1"/>
    <col min="8" max="8" width="0" hidden="1" customWidth="1"/>
    <col min="9" max="9" width="43.85546875" hidden="1" customWidth="1"/>
    <col min="10" max="10" width="0" hidden="1" customWidth="1"/>
    <col min="11" max="11" width="28" customWidth="1"/>
  </cols>
  <sheetData>
    <row r="1" spans="1:9" ht="24.75" customHeight="1">
      <c r="A1" s="29" t="s">
        <v>0</v>
      </c>
      <c r="B1" s="30"/>
      <c r="C1" s="30"/>
      <c r="D1" s="31"/>
      <c r="E1" s="1">
        <f ca="1" xml:space="preserve"> YEAR(TODAY())-1</f>
        <v>2022</v>
      </c>
    </row>
    <row r="2" spans="1:9">
      <c r="A2" s="18" t="s">
        <v>1</v>
      </c>
      <c r="B2" s="32"/>
      <c r="C2" s="32"/>
      <c r="D2" s="32"/>
      <c r="E2" s="32"/>
      <c r="I2" t="s">
        <v>2</v>
      </c>
    </row>
    <row r="3" spans="1:9" ht="81.75" customHeight="1">
      <c r="A3" s="19" t="s">
        <v>3</v>
      </c>
      <c r="B3" s="33"/>
      <c r="C3" s="34"/>
      <c r="D3" s="35"/>
      <c r="E3" s="3" t="s">
        <v>4</v>
      </c>
      <c r="I3" s="4" t="s">
        <v>5</v>
      </c>
    </row>
    <row r="4" spans="1:9" ht="33.75" customHeight="1">
      <c r="A4" s="2" t="s">
        <v>6</v>
      </c>
      <c r="B4" s="5" t="s">
        <v>7</v>
      </c>
      <c r="C4" s="6" t="s">
        <v>8</v>
      </c>
      <c r="D4" s="5" t="s">
        <v>9</v>
      </c>
      <c r="E4" s="7" t="s">
        <v>10</v>
      </c>
      <c r="I4" s="4" t="s">
        <v>11</v>
      </c>
    </row>
    <row r="5" spans="1:9">
      <c r="A5" s="8" t="s">
        <v>12</v>
      </c>
      <c r="B5" s="9"/>
      <c r="C5" s="9"/>
      <c r="D5" s="10" t="e">
        <f>TRUNC(IMDIV(PRODUCT(C5,100),B5),2)</f>
        <v>#NUM!</v>
      </c>
      <c r="E5" s="9"/>
      <c r="I5" s="4" t="s">
        <v>13</v>
      </c>
    </row>
    <row r="6" spans="1:9" ht="25.5">
      <c r="A6" s="11" t="s">
        <v>14</v>
      </c>
      <c r="B6" s="9"/>
      <c r="C6" s="9"/>
      <c r="D6" s="10" t="e">
        <f>TRUNC(IMDIV(PRODUCT(C6,100),B6),2)</f>
        <v>#NUM!</v>
      </c>
      <c r="E6" s="9"/>
      <c r="G6" s="12"/>
      <c r="I6" s="4" t="s">
        <v>15</v>
      </c>
    </row>
    <row r="7" spans="1:9">
      <c r="A7" s="13" t="s">
        <v>16</v>
      </c>
      <c r="B7" s="9"/>
      <c r="C7" s="9"/>
      <c r="D7" s="10" t="e">
        <f>TRUNC(IMDIV(PRODUCT(C7,100),B7),2)</f>
        <v>#NUM!</v>
      </c>
      <c r="E7" s="9"/>
      <c r="I7" s="4" t="s">
        <v>17</v>
      </c>
    </row>
    <row r="8" spans="1:9">
      <c r="A8" s="13" t="s">
        <v>18</v>
      </c>
      <c r="B8" s="9"/>
      <c r="C8" s="9"/>
      <c r="D8" s="10" t="e">
        <f>TRUNC(IMDIV(PRODUCT(C8,100),B8),2)</f>
        <v>#NUM!</v>
      </c>
      <c r="E8" s="9"/>
      <c r="I8" s="4" t="s">
        <v>19</v>
      </c>
    </row>
    <row r="9" spans="1:9">
      <c r="A9" s="13" t="s">
        <v>20</v>
      </c>
      <c r="B9" s="9"/>
      <c r="C9" s="9"/>
      <c r="D9" s="10" t="e">
        <f>TRUNC(IMDIV(PRODUCT(C9,100),B9),2)</f>
        <v>#NUM!</v>
      </c>
      <c r="E9" s="9"/>
      <c r="I9" s="4" t="s">
        <v>21</v>
      </c>
    </row>
    <row r="10" spans="1:9" ht="45" customHeight="1">
      <c r="A10" s="2" t="s">
        <v>22</v>
      </c>
      <c r="B10" s="5" t="s">
        <v>7</v>
      </c>
      <c r="C10" s="6" t="s">
        <v>23</v>
      </c>
      <c r="D10" s="5" t="s">
        <v>9</v>
      </c>
      <c r="E10" s="7" t="s">
        <v>10</v>
      </c>
      <c r="I10" s="4" t="s">
        <v>24</v>
      </c>
    </row>
    <row r="11" spans="1:9" ht="58.5" customHeight="1">
      <c r="A11" s="14" t="s">
        <v>25</v>
      </c>
      <c r="B11" s="9"/>
      <c r="C11" s="9"/>
      <c r="D11" s="10" t="e">
        <f>TRUNC(IMDIV(PRODUCT(C11,100),B11),2)</f>
        <v>#NUM!</v>
      </c>
      <c r="E11" s="15"/>
      <c r="I11" s="4" t="s">
        <v>26</v>
      </c>
    </row>
    <row r="12" spans="1:9" ht="75" customHeight="1">
      <c r="A12" s="14" t="s">
        <v>27</v>
      </c>
      <c r="B12" s="9"/>
      <c r="C12" s="9"/>
      <c r="D12" s="10" t="e">
        <f>TRUNC(IMDIV(PRODUCT(C12,100),B12),2)</f>
        <v>#NUM!</v>
      </c>
      <c r="E12" s="9"/>
      <c r="I12" s="4" t="s">
        <v>28</v>
      </c>
    </row>
    <row r="13" spans="1:9" ht="41.25" customHeight="1">
      <c r="A13" s="14" t="s">
        <v>29</v>
      </c>
      <c r="B13" s="9"/>
      <c r="C13" s="9"/>
      <c r="D13" s="10" t="e">
        <f>TRUNC(IMDIV(PRODUCT(C13,100),B13),2)</f>
        <v>#NUM!</v>
      </c>
      <c r="E13" s="9"/>
      <c r="I13" s="4" t="s">
        <v>30</v>
      </c>
    </row>
    <row r="14" spans="1:9" ht="39" customHeight="1">
      <c r="A14" s="14" t="s">
        <v>31</v>
      </c>
      <c r="B14" s="9"/>
      <c r="C14" s="9"/>
      <c r="D14" s="10" t="e">
        <f>TRUNC(IMDIV(PRODUCT(C14,100),B14),2)</f>
        <v>#NUM!</v>
      </c>
      <c r="E14" s="9"/>
      <c r="I14" s="4" t="s">
        <v>32</v>
      </c>
    </row>
    <row r="15" spans="1:9" ht="46.5" customHeight="1">
      <c r="A15" s="14" t="s">
        <v>33</v>
      </c>
      <c r="B15" s="9"/>
      <c r="C15" s="9"/>
      <c r="D15" s="10" t="e">
        <f>TRUNC(IMDIV(PRODUCT(C15,100),B15),2)</f>
        <v>#NUM!</v>
      </c>
      <c r="E15" s="9"/>
      <c r="I15" s="4" t="s">
        <v>34</v>
      </c>
    </row>
    <row r="16" spans="1:9" ht="17.25" customHeight="1">
      <c r="A16" s="13" t="s">
        <v>35</v>
      </c>
      <c r="B16" s="9"/>
      <c r="C16" s="9"/>
      <c r="D16" s="10"/>
      <c r="E16" s="9"/>
      <c r="I16" s="4" t="s">
        <v>36</v>
      </c>
    </row>
    <row r="17" spans="1:9" ht="36.75" customHeight="1">
      <c r="A17" s="14" t="s">
        <v>37</v>
      </c>
      <c r="B17" s="9"/>
      <c r="C17" s="9"/>
      <c r="D17" s="10" t="e">
        <f>TRUNC(IMDIV(PRODUCT(C17,100),B17),2)</f>
        <v>#NUM!</v>
      </c>
      <c r="E17" s="9"/>
      <c r="I17" s="4" t="s">
        <v>38</v>
      </c>
    </row>
    <row r="18" spans="1:9" ht="18.75" customHeight="1">
      <c r="A18" s="13" t="s">
        <v>39</v>
      </c>
      <c r="B18" s="9"/>
      <c r="C18" s="16"/>
      <c r="D18" s="17"/>
      <c r="E18" s="9"/>
      <c r="I18" s="4" t="s">
        <v>40</v>
      </c>
    </row>
    <row r="19" spans="1:9" ht="42.75" customHeight="1">
      <c r="A19" s="14" t="s">
        <v>41</v>
      </c>
      <c r="B19" s="9"/>
      <c r="C19" s="9"/>
      <c r="D19" s="10" t="e">
        <f>TRUNC(IMDIV(PRODUCT(C19,100),B19),2)</f>
        <v>#NUM!</v>
      </c>
      <c r="E19" s="9"/>
      <c r="I19" s="4" t="s">
        <v>42</v>
      </c>
    </row>
    <row r="20" spans="1:9" ht="24" customHeight="1">
      <c r="A20" s="14" t="s">
        <v>43</v>
      </c>
      <c r="B20" s="9"/>
      <c r="C20" s="9"/>
      <c r="D20" s="10" t="e">
        <f>TRUNC(IMDIV(PRODUCT(C20,100),B20),2)</f>
        <v>#NUM!</v>
      </c>
      <c r="E20" s="9"/>
      <c r="I20" s="4" t="s">
        <v>44</v>
      </c>
    </row>
    <row r="21" spans="1:9" ht="18" customHeight="1">
      <c r="A21" s="13" t="s">
        <v>45</v>
      </c>
      <c r="B21" s="9"/>
      <c r="C21" s="9"/>
      <c r="D21" s="10" t="e">
        <f>TRUNC(IMDIV(PRODUCT(C21,100),B21),2)</f>
        <v>#NUM!</v>
      </c>
      <c r="E21" s="9"/>
      <c r="I21" s="4" t="s">
        <v>46</v>
      </c>
    </row>
    <row r="22" spans="1:9" ht="29.25" customHeight="1">
      <c r="A22" s="14" t="s">
        <v>47</v>
      </c>
      <c r="B22" s="9"/>
      <c r="C22" s="16"/>
      <c r="D22" s="17"/>
      <c r="E22" s="9"/>
      <c r="I22" s="4" t="s">
        <v>48</v>
      </c>
    </row>
    <row r="23" spans="1:9" ht="19.5" customHeight="1">
      <c r="A23" s="13" t="s">
        <v>49</v>
      </c>
      <c r="B23" s="9"/>
      <c r="C23" s="16"/>
      <c r="D23" s="17"/>
      <c r="E23" s="9"/>
      <c r="I23" s="4" t="s">
        <v>50</v>
      </c>
    </row>
    <row r="24" spans="1:9" ht="18" customHeight="1">
      <c r="A24" s="13" t="s">
        <v>51</v>
      </c>
      <c r="B24" s="9"/>
      <c r="C24" s="9"/>
      <c r="D24" s="10" t="e">
        <f>TRUNC(IMDIV(PRODUCT(C24,100),B24),2)</f>
        <v>#NUM!</v>
      </c>
      <c r="E24" s="9"/>
      <c r="I24" s="4" t="s">
        <v>52</v>
      </c>
    </row>
    <row r="25" spans="1:9" ht="18" customHeight="1">
      <c r="A25" s="13" t="s">
        <v>53</v>
      </c>
      <c r="B25" s="9"/>
      <c r="C25" s="9"/>
      <c r="D25" s="10" t="e">
        <f>TRUNC(IMDIV(PRODUCT(C25,100),B25),2)</f>
        <v>#NUM!</v>
      </c>
      <c r="E25" s="9"/>
      <c r="I25" s="4" t="s">
        <v>54</v>
      </c>
    </row>
    <row r="26" spans="1:9" ht="30.75" customHeight="1">
      <c r="A26" s="26" t="s">
        <v>55</v>
      </c>
      <c r="B26" s="27"/>
      <c r="C26" s="27"/>
      <c r="D26" s="28" t="e">
        <f>TRUNC(IMDIV(PRODUCT(C26,100),B26),2)</f>
        <v>#NUM!</v>
      </c>
      <c r="E26" s="27"/>
      <c r="I26" s="4" t="s">
        <v>56</v>
      </c>
    </row>
    <row r="27" spans="1:9">
      <c r="A27" s="20" t="s">
        <v>57</v>
      </c>
      <c r="B27" s="21" t="s">
        <v>7</v>
      </c>
      <c r="C27" s="22"/>
      <c r="D27" s="23"/>
      <c r="E27" s="22"/>
      <c r="I27" s="4" t="s">
        <v>58</v>
      </c>
    </row>
    <row r="28" spans="1:9" ht="35.25" customHeight="1">
      <c r="A28" s="24" t="s">
        <v>59</v>
      </c>
      <c r="B28" s="25"/>
      <c r="C28" s="22"/>
      <c r="D28" s="23"/>
      <c r="E28" s="25"/>
      <c r="I28" s="4" t="s">
        <v>60</v>
      </c>
    </row>
    <row r="29" spans="1:9">
      <c r="I29" s="4" t="s">
        <v>61</v>
      </c>
    </row>
    <row r="30" spans="1:9" ht="30">
      <c r="I30" s="4" t="s">
        <v>62</v>
      </c>
    </row>
    <row r="31" spans="1:9" ht="30">
      <c r="I31" s="4" t="s">
        <v>63</v>
      </c>
    </row>
    <row r="32" spans="1:9">
      <c r="I32" s="4" t="s">
        <v>64</v>
      </c>
    </row>
    <row r="33" spans="9:9">
      <c r="I33" s="4" t="s">
        <v>65</v>
      </c>
    </row>
    <row r="34" spans="9:9">
      <c r="I34" s="4" t="s">
        <v>66</v>
      </c>
    </row>
    <row r="35" spans="9:9">
      <c r="I35" s="4" t="s">
        <v>67</v>
      </c>
    </row>
  </sheetData>
  <sheetProtection algorithmName="SHA-512" hashValue="UVkFBvqqUeCDngR9DMcjohTHZWOOjYMDuijg/tN0mKrd4t/aad08zbGTj/LmSfHE8YUeNG1Z3PWDZpyrVIHZhA==" saltValue="6p+r+M5QyISUjWrd3TwqTQ==" spinCount="100000" sheet="1" objects="1" scenarios="1"/>
  <mergeCells count="3">
    <mergeCell ref="A1:D1"/>
    <mergeCell ref="B2:E2"/>
    <mergeCell ref="B3:D3"/>
  </mergeCells>
  <conditionalFormatting sqref="A7">
    <cfRule type="expression" dxfId="16" priority="14">
      <formula>IF(OR($B$3=$I$30),1)</formula>
    </cfRule>
  </conditionalFormatting>
  <conditionalFormatting sqref="A8">
    <cfRule type="expression" dxfId="15" priority="13">
      <formula>IF(OR($B$3=$I$21),1)</formula>
    </cfRule>
  </conditionalFormatting>
  <conditionalFormatting sqref="A9 A23:A24">
    <cfRule type="expression" dxfId="14" priority="12">
      <formula>IF(OR($B$3=$I$27),1)</formula>
    </cfRule>
  </conditionalFormatting>
  <conditionalFormatting sqref="A11">
    <cfRule type="expression" dxfId="13" priority="15">
      <formula>IF(OR($B$3=$I$4,$B$3=$I$5,$B$3=$I$7,$B$3=$I$8,$B$3=$I$11,$B$3=$I$20,$B$3=$I$35),1)</formula>
    </cfRule>
  </conditionalFormatting>
  <conditionalFormatting sqref="A12 A15">
    <cfRule type="expression" dxfId="12" priority="11">
      <formula>IF(OR($B$3=$I$9,$B$3=$I$16),1)</formula>
    </cfRule>
  </conditionalFormatting>
  <conditionalFormatting sqref="A13">
    <cfRule type="expression" dxfId="11" priority="9">
      <formula>IF(OR($B$3=$I$11),1)</formula>
    </cfRule>
  </conditionalFormatting>
  <conditionalFormatting sqref="A14">
    <cfRule type="expression" dxfId="10" priority="10">
      <formula>IF(OR($B$3=$I$9, $B$3=$I$11, $B$3=$I$16, $B$3=$I$32),1)</formula>
    </cfRule>
  </conditionalFormatting>
  <conditionalFormatting sqref="A16">
    <cfRule type="expression" dxfId="9" priority="8">
      <formula>IF(OR($B$3=$I$9,$B$3=$I$16,$B$3=$I$21,$B$3=$I$28),1)</formula>
    </cfRule>
  </conditionalFormatting>
  <conditionalFormatting sqref="A17">
    <cfRule type="expression" dxfId="8" priority="7">
      <formula>IF(OR($B$3=$I$3,$B$3=$I$18,$B$3=$I$23,$B$3=$I$24,$B$3=$I$25, $B$3=$I$27,$B$3=$I$30,$B$3=$I$32,$B$3=$I$34),1)</formula>
    </cfRule>
  </conditionalFormatting>
  <conditionalFormatting sqref="A18">
    <cfRule type="expression" dxfId="7" priority="6">
      <formula>IF(OR($B$3=$I$3,$B$3=$I$18,$B$3=$I$23,$B$3=$I$24, $B$3=$I$25),1)</formula>
    </cfRule>
  </conditionalFormatting>
  <conditionalFormatting sqref="A19">
    <cfRule type="expression" dxfId="6" priority="1">
      <formula>IF(OR($B$3=$I$3,$B$3=$I$18,$B$3=$I$23,$B$3=$I$24,$B$3=$I$25,$B$3=$I$27,$B$3=$I$30,$B$3=$I$32,$B$3=$I$34),1)</formula>
    </cfRule>
  </conditionalFormatting>
  <conditionalFormatting sqref="A20">
    <cfRule type="expression" dxfId="5" priority="5">
      <formula>IF(OR($B$3=$I$18, $B$3=$I$25),1)</formula>
    </cfRule>
  </conditionalFormatting>
  <conditionalFormatting sqref="A21">
    <cfRule type="expression" dxfId="4" priority="4">
      <formula>IF(OR($B$3=$I$26,$B$3=$I$27,$B$3=$I$31,$B$3=$I$32),1)</formula>
    </cfRule>
  </conditionalFormatting>
  <conditionalFormatting sqref="A22">
    <cfRule type="expression" dxfId="3" priority="3">
      <formula>IF(OR($B$3=$I$18,$B$3=$I$27),1)</formula>
    </cfRule>
  </conditionalFormatting>
  <conditionalFormatting sqref="A25:A26">
    <cfRule type="expression" dxfId="2" priority="2">
      <formula>IF(OR($B$3=$I$6),1)</formula>
    </cfRule>
  </conditionalFormatting>
  <dataValidations count="1">
    <dataValidation type="list" allowBlank="1" showInputMessage="1" showErrorMessage="1" sqref="B3" xr:uid="{00000000-0002-0000-0000-000000000000}">
      <formula1>$I$3:$I$35</formula1>
    </dataValidation>
  </dataValidations>
  <pageMargins left="3.937007874015748E-2" right="3.937007874015748E-2" top="3.937007874015748E-2" bottom="3.937007874015748E-2" header="0.11811023622047245" footer="0.11811023622047245"/>
  <pageSetup paperSize="9" orientation="portrait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Kalousková Martina Mgr.</dc:creator>
  <cp:keywords/>
  <dc:description/>
  <cp:lastModifiedBy>Kalousková Martina Mgr.</cp:lastModifiedBy>
  <cp:revision/>
  <dcterms:created xsi:type="dcterms:W3CDTF">2022-05-05T12:21:50Z</dcterms:created>
  <dcterms:modified xsi:type="dcterms:W3CDTF">2023-06-01T14:23:51Z</dcterms:modified>
  <cp:category/>
  <cp:contentStatus/>
</cp:coreProperties>
</file>